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Позашкілля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<sst xmlns="http://schemas.openxmlformats.org/spreadsheetml/2006/main" count="55" uniqueCount="30">
  <si>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</si>
  <si>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</si>
  <si>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</si>
  <si>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</si>
  <si>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</si>
  <si>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</si>
  <si>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</si>
  <si>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</si>
  <si>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</si>
  <si>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</si>
  <si>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</si>
  <si>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</si>
  <si>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</si>
  <si>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</si>
  <si>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</si>
  <si>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</si>
  <si>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</si>
  <si>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</si>
  <si>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</si>
  <si>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</si>
  <si>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</si>
  <si>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План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</si>
  <si>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</si>
  <si>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</si>
  <si>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</si>
  <si>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</si>
  <si>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Спец.фонд/01
Бюджет розвитку</t>
  </si>
  <si>
    <t>ПД ЗОВ "Прикордонник"</t>
  </si>
  <si>
    <t>за 2018 рік</t>
  </si>
  <si>
    <t>Касові видатки ПД ЗОВ "Прикордонник"  м.Нововолинськ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</si>
</sst>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11" fillId="0" borderId="12" xfId="0" applyFont="1" applyBorder="1" applyAlignment="1">
      <alignment horizontal="left" vertical="center" wrapText="1" indent="1"/>
    </xf>
    <xf numFmtId="0" fontId="4" fillId="0" borderId="0" xfId="0" applyFont="1" applyAlignment="1">
      <alignment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top" wrapText="1"/>
    </xf>
    <xf numFmtId="1" fontId="5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3" fontId="11" fillId="0" borderId="22" xfId="0" applyNumberFormat="1" applyFont="1" applyBorder="1" applyAlignment="1">
      <alignment horizontal="right" vertical="center" wrapText="1" indent="1"/>
    </xf>
    <xf numFmtId="43" fontId="11" fillId="0" borderId="23" xfId="0" applyNumberFormat="1" applyFont="1" applyBorder="1" applyAlignment="1">
      <alignment horizontal="right" vertical="center" wrapText="1" indent="1"/>
    </xf>
    <xf numFmtId="43" fontId="11" fillId="0" borderId="24" xfId="0" applyNumberFormat="1" applyFont="1" applyFill="1" applyBorder="1" applyAlignment="1">
      <alignment horizontal="right" vertical="center" wrapText="1" indent="1"/>
    </xf>
    <xf numFmtId="43" fontId="11" fillId="0" borderId="25" xfId="0" applyNumberFormat="1" applyFont="1" applyFill="1" applyBorder="1" applyAlignment="1">
      <alignment horizontal="right" vertical="center" wrapText="1" indent="1"/>
    </xf>
    <xf numFmtId="43" fontId="11" fillId="0" borderId="26" xfId="0" applyNumberFormat="1" applyFont="1" applyFill="1" applyBorder="1" applyAlignment="1">
      <alignment horizontal="right" vertical="center" wrapText="1" indent="1"/>
    </xf>
    <xf numFmtId="43" fontId="11" fillId="0" borderId="27" xfId="0" applyNumberFormat="1" applyFont="1" applyFill="1" applyBorder="1" applyAlignment="1">
      <alignment horizontal="right" vertical="center" wrapText="1" indent="1"/>
    </xf>
    <xf numFmtId="43" fontId="11" fillId="0" borderId="28" xfId="0" applyNumberFormat="1" applyFont="1" applyFill="1" applyBorder="1" applyAlignment="1">
      <alignment horizontal="right" vertical="center" wrapText="1" indent="1"/>
    </xf>
    <xf numFmtId="43" fontId="11" fillId="0" borderId="29" xfId="0" applyNumberFormat="1" applyFont="1" applyBorder="1" applyAlignment="1">
      <alignment horizontal="right" vertical="center" wrapText="1" indent="1"/>
    </xf>
    <xf numFmtId="43" fontId="11" fillId="0" borderId="30" xfId="0" applyNumberFormat="1" applyFont="1" applyBorder="1" applyAlignment="1">
      <alignment horizontal="right" vertical="center" wrapText="1" indent="1"/>
    </xf>
    <xf numFmtId="43" fontId="11" fillId="0" borderId="31" xfId="0" applyNumberFormat="1" applyFont="1" applyFill="1" applyBorder="1" applyAlignment="1">
      <alignment horizontal="right" vertical="center" wrapText="1" indent="1"/>
    </xf>
    <xf numFmtId="43" fontId="11" fillId="0" borderId="22" xfId="0" applyNumberFormat="1" applyFont="1" applyFill="1" applyBorder="1" applyAlignment="1">
      <alignment horizontal="right" vertical="center" wrapText="1" indent="1"/>
    </xf>
    <xf numFmtId="43" fontId="11" fillId="0" borderId="29" xfId="0" applyNumberFormat="1" applyFont="1" applyFill="1" applyBorder="1" applyAlignment="1">
      <alignment horizontal="right" vertical="center" wrapText="1" indent="1"/>
    </xf>
    <xf numFmtId="43" fontId="11" fillId="0" borderId="32" xfId="0" applyNumberFormat="1" applyFont="1" applyFill="1" applyBorder="1" applyAlignment="1">
      <alignment horizontal="right" vertical="center" wrapText="1" indent="1"/>
    </xf>
    <xf numFmtId="43" fontId="11" fillId="0" borderId="33" xfId="0" applyNumberFormat="1" applyFont="1" applyFill="1" applyBorder="1" applyAlignment="1">
      <alignment horizontal="right" vertical="center" wrapText="1" indent="1"/>
    </xf>
    <xf numFmtId="43" fontId="11" fillId="0" borderId="34" xfId="0" applyNumberFormat="1" applyFont="1" applyBorder="1" applyAlignment="1">
      <alignment horizontal="right" vertical="center" wrapText="1" indent="1"/>
    </xf>
    <xf numFmtId="43" fontId="11" fillId="0" borderId="35" xfId="0" applyNumberFormat="1" applyFont="1" applyFill="1" applyBorder="1" applyAlignment="1">
      <alignment horizontal="right" vertical="center" wrapText="1" indent="1"/>
    </xf>
    <xf numFmtId="43" fontId="11" fillId="0" borderId="36" xfId="0" applyNumberFormat="1" applyFont="1" applyFill="1" applyBorder="1" applyAlignment="1">
      <alignment horizontal="right" vertical="center" wrapText="1" indent="1"/>
    </xf>
    <xf numFmtId="43" fontId="11" fillId="0" borderId="36" xfId="0" applyNumberFormat="1" applyFont="1" applyBorder="1" applyAlignment="1">
      <alignment horizontal="right" vertical="center" wrapText="1" indent="1"/>
    </xf>
    <xf numFmtId="43" fontId="9" fillId="33" borderId="19" xfId="0" applyNumberFormat="1" applyFont="1" applyFill="1" applyBorder="1" applyAlignment="1">
      <alignment horizontal="right" vertical="center" wrapText="1" indent="1"/>
    </xf>
    <xf numFmtId="43" fontId="9" fillId="33" borderId="14" xfId="0" applyNumberFormat="1" applyFont="1" applyFill="1" applyBorder="1" applyAlignment="1">
      <alignment horizontal="right" vertical="center" wrapText="1" indent="1"/>
    </xf>
    <xf numFmtId="43" fontId="11" fillId="0" borderId="37" xfId="0" applyNumberFormat="1" applyFont="1" applyFill="1" applyBorder="1" applyAlignment="1">
      <alignment horizontal="right" vertical="center" wrapText="1" indent="1"/>
    </xf>
    <xf numFmtId="43" fontId="11" fillId="0" borderId="30" xfId="0" applyNumberFormat="1" applyFont="1" applyFill="1" applyBorder="1" applyAlignment="1">
      <alignment horizontal="right" vertical="center" wrapText="1" indent="1"/>
    </xf>
    <xf numFmtId="43" fontId="11" fillId="0" borderId="38" xfId="0" applyNumberFormat="1" applyFont="1" applyFill="1" applyBorder="1" applyAlignment="1">
      <alignment horizontal="right" vertical="center" wrapText="1" indent="1"/>
    </xf>
    <xf numFmtId="43" fontId="11" fillId="0" borderId="39" xfId="0" applyNumberFormat="1" applyFont="1" applyFill="1" applyBorder="1" applyAlignment="1">
      <alignment horizontal="right" vertical="center" wrapText="1" indent="1"/>
    </xf>
    <xf numFmtId="43" fontId="11" fillId="0" borderId="40" xfId="0" applyNumberFormat="1" applyFont="1" applyFill="1" applyBorder="1" applyAlignment="1">
      <alignment horizontal="right" vertical="center" wrapText="1" indent="1"/>
    </xf>
    <xf numFmtId="43" fontId="11" fillId="0" borderId="34" xfId="0" applyNumberFormat="1" applyFont="1" applyFill="1" applyBorder="1" applyAlignment="1">
      <alignment horizontal="right" vertical="center" wrapText="1" indent="1"/>
    </xf>
    <xf numFmtId="43" fontId="11" fillId="0" borderId="41" xfId="0" applyNumberFormat="1" applyFont="1" applyFill="1" applyBorder="1" applyAlignment="1">
      <alignment horizontal="right" vertical="center" wrapText="1" indent="1"/>
    </xf>
    <xf numFmtId="43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43" fontId="11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43" fontId="11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" fontId="7" fillId="0" borderId="42" xfId="0" applyNumberFormat="1" applyFont="1" applyBorder="1" applyAlignment="1" applyProtection="1">
      <alignment horizontal="center" vertical="center" wrapText="1"/>
      <protection locked="0"/>
    </xf>
    <xf numFmtId="0" fontId="9" fillId="33" borderId="4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43" fontId="12" fillId="0" borderId="30" xfId="0" applyNumberFormat="1" applyFont="1" applyBorder="1" applyAlignment="1">
      <alignment horizontal="right" vertical="center" wrapText="1" indent="1"/>
    </xf>
    <xf numFmtId="0" fontId="11" fillId="0" borderId="43" xfId="0" applyFont="1" applyBorder="1" applyAlignment="1">
      <alignment horizontal="left" vertical="top" wrapText="1" indent="1"/>
    </xf>
    <xf numFmtId="0" fontId="12" fillId="0" borderId="40" xfId="0" applyFont="1" applyBorder="1" applyAlignment="1">
      <alignment horizontal="left" indent="1"/>
    </xf>
    <xf numFmtId="0" fontId="11" fillId="0" borderId="44" xfId="0" applyFont="1" applyBorder="1" applyAlignment="1">
      <alignment horizontal="left" vertical="top" wrapText="1" indent="1"/>
    </xf>
    <xf numFmtId="0" fontId="11" fillId="0" borderId="39" xfId="0" applyFont="1" applyBorder="1" applyAlignment="1">
      <alignment horizontal="left" vertical="top" wrapText="1" indent="1"/>
    </xf>
    <xf numFmtId="0" fontId="4" fillId="0" borderId="4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1" fontId="5" fillId="0" borderId="47" xfId="0" applyNumberFormat="1" applyFont="1" applyBorder="1" applyAlignment="1">
      <alignment horizontal="center" vertical="top" wrapText="1"/>
    </xf>
    <xf numFmtId="1" fontId="5" fillId="0" borderId="48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11" fillId="0" borderId="49" xfId="0" applyFont="1" applyBorder="1" applyAlignment="1">
      <alignment horizontal="left" vertical="top" wrapText="1" indent="1"/>
    </xf>
    <xf numFmtId="0" fontId="12" fillId="0" borderId="41" xfId="0" applyFont="1" applyBorder="1" applyAlignment="1">
      <alignment horizontal="left" indent="1"/>
    </xf>
    <xf numFmtId="0" fontId="11" fillId="0" borderId="35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left" vertical="top" wrapText="1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15\Desktop\&#1047;&#1074;&#1110;&#1090;&#1080;\&#1050;&#1072;&#1089;&#1086;&#1074;&#1110;%20&#1074;&#1080;&#1076;&#1072;&#1090;&#1082;&#1080;%202018\&#1050;&#1072;&#1089;&#1086;&#1074;&#1110;%20&#1074;&#1080;&#1076;&#1072;&#1090;&#1082;&#1080;%202313-02%20&#1088;&#1072;&#1093;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15\Desktop\&#1047;&#1074;&#1110;&#1090;&#1080;\&#1050;&#1072;&#1089;&#1086;&#1074;&#1110;%20&#1074;&#1080;&#1076;&#1072;&#1090;&#1082;&#1080;%202018\&#1050;&#1072;&#1089;&#1086;&#1074;&#1110;%20&#1074;&#1080;&#1076;&#1072;&#1090;&#1082;&#1080;%202313-03%20&#1088;&#1072;&#1093;.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15\Desktop\&#1047;&#1074;&#1110;&#1090;&#1080;\&#1050;&#1072;&#1089;&#1086;&#1074;&#1110;%20&#1074;&#1080;&#1076;&#1072;&#1090;&#1082;&#1080;%202018\&#1050;&#1072;&#1089;&#1086;&#1074;&#1110;%20&#1074;&#1080;&#1076;&#1072;&#1090;&#1082;&#1080;%202313-07&#1088;&#1072;&#1093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11"/>
      <sheetName val="2120"/>
      <sheetName val="2210"/>
      <sheetName val="2230"/>
      <sheetName val="2240"/>
      <sheetName val="2250"/>
      <sheetName val="2271"/>
      <sheetName val=" 2272 водопост."/>
      <sheetName val="2272 водовід."/>
      <sheetName val="2273"/>
      <sheetName val="2800"/>
      <sheetName val="2282"/>
      <sheetName val="3110"/>
    </sheetNames>
    <sheetDataSet>
      <sheetData sheetId="0">
        <row r="25">
          <cell r="AA25">
            <v>90383.02</v>
          </cell>
        </row>
      </sheetData>
      <sheetData sheetId="1">
        <row r="43">
          <cell r="AA43">
            <v>16905.89</v>
          </cell>
        </row>
      </sheetData>
      <sheetData sheetId="2">
        <row r="25">
          <cell r="AA25">
            <v>12268.93</v>
          </cell>
        </row>
      </sheetData>
      <sheetData sheetId="3">
        <row r="25">
          <cell r="AA25">
            <v>180855.26</v>
          </cell>
        </row>
      </sheetData>
      <sheetData sheetId="4">
        <row r="25">
          <cell r="AA25">
            <v>35271.1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10"/>
      <sheetName val="2240"/>
      <sheetName val="2250"/>
      <sheetName val="2800"/>
      <sheetName val="2282"/>
      <sheetName val="3110"/>
    </sheetNames>
    <sheetDataSet>
      <sheetData sheetId="0">
        <row r="33">
          <cell r="AA33">
            <v>140380.25</v>
          </cell>
        </row>
      </sheetData>
      <sheetData sheetId="1">
        <row r="5">
          <cell r="AA5">
            <v>305</v>
          </cell>
        </row>
      </sheetData>
      <sheetData sheetId="5">
        <row r="12">
          <cell r="AA12">
            <v>43700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10"/>
      <sheetName val="3122"/>
      <sheetName val="3132"/>
      <sheetName val="3142"/>
    </sheetNames>
    <sheetDataSet>
      <sheetData sheetId="2">
        <row r="15">
          <cell r="AA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="70" zoomScaleNormal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18" sqref="E18"/>
    </sheetView>
  </sheetViews>
  <sheetFormatPr defaultColWidth="9.00390625" defaultRowHeight="12.75"/>
  <cols>
    <col min="1" max="1" width="11.00390625" style="13" customWidth="1"/>
    <col min="2" max="2" width="8.25390625" style="6" customWidth="1"/>
    <col min="3" max="3" width="16.00390625" style="2" customWidth="1"/>
    <col min="4" max="4" width="30.00390625" style="1" customWidth="1"/>
    <col min="5" max="5" width="21.00390625" style="1" customWidth="1"/>
    <col min="6" max="6" width="22.375" style="2" customWidth="1"/>
    <col min="7" max="8" width="19.75390625" style="2" customWidth="1"/>
    <col min="9" max="9" width="18.25390625" style="1" customWidth="1"/>
    <col min="10" max="12" width="18.25390625" style="2" customWidth="1"/>
    <col min="13" max="13" width="19.75390625" style="1" customWidth="1"/>
    <col min="14" max="14" width="19.75390625" style="2" customWidth="1"/>
    <col min="15" max="16" width="18.125" style="2" customWidth="1"/>
    <col min="17" max="17" width="14.25390625" style="1" customWidth="1"/>
    <col min="18" max="20" width="18.125" style="2" customWidth="1"/>
    <col min="21" max="22" width="14.25390625" style="1" customWidth="1"/>
    <col min="23" max="16384" width="9.125" style="1" customWidth="1"/>
  </cols>
  <sheetData>
    <row r="1" spans="2:20" s="3" customFormat="1" ht="8.25" customHeight="1">
      <c r="B1" s="5"/>
      <c r="C1" s="4"/>
      <c r="D1" s="4"/>
      <c r="E1" s="4"/>
      <c r="F1" s="4"/>
      <c r="G1" s="4"/>
      <c r="H1" s="9"/>
      <c r="J1" s="4"/>
      <c r="K1" s="4"/>
      <c r="L1" s="9"/>
      <c r="N1" s="4"/>
      <c r="O1" s="4"/>
      <c r="P1" s="9"/>
      <c r="R1" s="4"/>
      <c r="S1" s="4"/>
      <c r="T1" s="9"/>
    </row>
    <row r="2" spans="2:14" s="3" customFormat="1" ht="7.5" customHeight="1">
      <c r="B2" s="82" t="s">
        <v>29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2:14" s="3" customFormat="1" ht="17.25" customHeigh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2:14" s="3" customFormat="1" ht="20.25" customHeight="1">
      <c r="B4" s="82" t="s">
        <v>28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2:21" s="3" customFormat="1" ht="7.5" customHeight="1" thickBot="1">
      <c r="B5" s="8"/>
      <c r="C5" s="8"/>
      <c r="D5" s="8"/>
      <c r="E5" s="8"/>
      <c r="F5" s="8"/>
      <c r="G5" s="8"/>
      <c r="H5" s="8"/>
      <c r="I5" s="8"/>
      <c r="K5" s="8"/>
      <c r="L5" s="8"/>
      <c r="M5" s="8"/>
      <c r="O5" s="8"/>
      <c r="P5" s="8"/>
      <c r="Q5" s="8"/>
      <c r="S5" s="8"/>
      <c r="T5" s="8"/>
      <c r="U5" s="8"/>
    </row>
    <row r="6" spans="1:14" s="3" customFormat="1" ht="44.25" customHeight="1" thickBot="1">
      <c r="A6" s="71" t="s">
        <v>17</v>
      </c>
      <c r="B6" s="75" t="s">
        <v>15</v>
      </c>
      <c r="C6" s="77" t="s">
        <v>0</v>
      </c>
      <c r="D6" s="78"/>
      <c r="E6" s="81" t="s">
        <v>18</v>
      </c>
      <c r="F6" s="70"/>
      <c r="G6" s="81" t="s">
        <v>25</v>
      </c>
      <c r="H6" s="70"/>
      <c r="I6" s="69" t="s">
        <v>24</v>
      </c>
      <c r="J6" s="70"/>
      <c r="K6" s="69" t="s">
        <v>23</v>
      </c>
      <c r="L6" s="83"/>
      <c r="M6" s="69" t="s">
        <v>26</v>
      </c>
      <c r="N6" s="70"/>
    </row>
    <row r="7" spans="1:14" s="3" customFormat="1" ht="24" customHeight="1" thickBot="1">
      <c r="A7" s="72"/>
      <c r="B7" s="76"/>
      <c r="C7" s="79"/>
      <c r="D7" s="80"/>
      <c r="E7" s="21" t="s">
        <v>21</v>
      </c>
      <c r="F7" s="24" t="s">
        <v>16</v>
      </c>
      <c r="G7" s="21" t="s">
        <v>21</v>
      </c>
      <c r="H7" s="25" t="s">
        <v>16</v>
      </c>
      <c r="I7" s="21" t="s">
        <v>21</v>
      </c>
      <c r="J7" s="26" t="s">
        <v>16</v>
      </c>
      <c r="K7" s="19" t="s">
        <v>21</v>
      </c>
      <c r="L7" s="27" t="s">
        <v>16</v>
      </c>
      <c r="M7" s="19" t="s">
        <v>21</v>
      </c>
      <c r="N7" s="27" t="s">
        <v>16</v>
      </c>
    </row>
    <row r="8" spans="1:14" s="7" customFormat="1" ht="15" thickBot="1">
      <c r="A8" s="58">
        <v>1</v>
      </c>
      <c r="B8" s="20">
        <v>2</v>
      </c>
      <c r="C8" s="73">
        <v>3</v>
      </c>
      <c r="D8" s="74"/>
      <c r="E8" s="22">
        <v>4</v>
      </c>
      <c r="F8" s="18">
        <v>5</v>
      </c>
      <c r="G8" s="23">
        <v>6</v>
      </c>
      <c r="H8" s="17">
        <v>7</v>
      </c>
      <c r="I8" s="23">
        <v>8</v>
      </c>
      <c r="J8" s="18">
        <v>9</v>
      </c>
      <c r="K8" s="17">
        <v>10</v>
      </c>
      <c r="L8" s="16">
        <v>11</v>
      </c>
      <c r="M8" s="17">
        <v>12</v>
      </c>
      <c r="N8" s="16">
        <v>13</v>
      </c>
    </row>
    <row r="9" spans="1:20" ht="18.75" customHeight="1">
      <c r="A9" s="84" t="s">
        <v>27</v>
      </c>
      <c r="B9" s="11">
        <v>2111</v>
      </c>
      <c r="C9" s="67" t="s">
        <v>1</v>
      </c>
      <c r="D9" s="68"/>
      <c r="E9" s="28">
        <f>G9+I9+K9+M9</f>
        <v>607030</v>
      </c>
      <c r="F9" s="29">
        <f>H9+J9+L9+N9</f>
        <v>607005.9199999999</v>
      </c>
      <c r="G9" s="55">
        <v>516630</v>
      </c>
      <c r="H9" s="55">
        <v>516622.89999999997</v>
      </c>
      <c r="I9" s="56">
        <v>90400</v>
      </c>
      <c r="J9" s="56">
        <f>'[1]2111'!$AA$25</f>
        <v>90383.02</v>
      </c>
      <c r="K9" s="56">
        <v>0</v>
      </c>
      <c r="L9" s="57">
        <v>0</v>
      </c>
      <c r="M9" s="56">
        <v>0</v>
      </c>
      <c r="N9" s="57">
        <v>0</v>
      </c>
      <c r="O9" s="1"/>
      <c r="P9" s="1"/>
      <c r="R9" s="1"/>
      <c r="S9" s="1"/>
      <c r="T9" s="1"/>
    </row>
    <row r="10" spans="1:20" ht="18.75" customHeight="1">
      <c r="A10" s="84"/>
      <c r="B10" s="10">
        <v>2120</v>
      </c>
      <c r="C10" s="65" t="s">
        <v>11</v>
      </c>
      <c r="D10" s="66"/>
      <c r="E10" s="64">
        <f>G10+I10+K10+M10</f>
        <v>130700</v>
      </c>
      <c r="F10" s="35">
        <f>H10+J10+L10+N10</f>
        <v>129478.37999999999</v>
      </c>
      <c r="G10" s="57">
        <v>113700</v>
      </c>
      <c r="H10" s="57">
        <v>112572.48999999999</v>
      </c>
      <c r="I10" s="56">
        <v>17000</v>
      </c>
      <c r="J10" s="56">
        <f>'[1]2120'!$AA$43</f>
        <v>16905.89</v>
      </c>
      <c r="K10" s="56">
        <v>0</v>
      </c>
      <c r="L10" s="57">
        <v>0</v>
      </c>
      <c r="M10" s="56">
        <v>0</v>
      </c>
      <c r="N10" s="57">
        <v>0</v>
      </c>
      <c r="O10" s="1"/>
      <c r="P10" s="1"/>
      <c r="R10" s="1"/>
      <c r="S10" s="1"/>
      <c r="T10" s="1"/>
    </row>
    <row r="11" spans="1:20" ht="18.75" customHeight="1">
      <c r="A11" s="84"/>
      <c r="B11" s="10">
        <v>2210</v>
      </c>
      <c r="C11" s="65" t="s">
        <v>2</v>
      </c>
      <c r="D11" s="66"/>
      <c r="E11" s="64">
        <f aca="true" t="shared" si="0" ref="E11:F23">G11+I11+K11+M11</f>
        <v>505900.13</v>
      </c>
      <c r="F11" s="35">
        <f t="shared" si="0"/>
        <v>496352.06</v>
      </c>
      <c r="G11" s="57">
        <v>344200</v>
      </c>
      <c r="H11" s="57">
        <v>343702.88</v>
      </c>
      <c r="I11" s="56">
        <v>13000</v>
      </c>
      <c r="J11" s="56">
        <f>'[1]2210'!$AA$25</f>
        <v>12268.93</v>
      </c>
      <c r="K11" s="56">
        <v>148700.13</v>
      </c>
      <c r="L11" s="57">
        <f>'[2]2210'!$AA$33</f>
        <v>140380.25</v>
      </c>
      <c r="M11" s="56">
        <v>0</v>
      </c>
      <c r="N11" s="57">
        <v>0</v>
      </c>
      <c r="O11" s="1"/>
      <c r="P11" s="1"/>
      <c r="R11" s="1"/>
      <c r="S11" s="1"/>
      <c r="T11" s="1"/>
    </row>
    <row r="12" spans="1:20" ht="18.75" customHeight="1">
      <c r="A12" s="84"/>
      <c r="B12" s="10">
        <v>2230</v>
      </c>
      <c r="C12" s="65" t="s">
        <v>3</v>
      </c>
      <c r="D12" s="66"/>
      <c r="E12" s="64">
        <f t="shared" si="0"/>
        <v>1014450</v>
      </c>
      <c r="F12" s="35">
        <f t="shared" si="0"/>
        <v>1014295.8400000001</v>
      </c>
      <c r="G12" s="57">
        <v>833450</v>
      </c>
      <c r="H12" s="57">
        <v>833440.5800000001</v>
      </c>
      <c r="I12" s="56">
        <v>181000</v>
      </c>
      <c r="J12" s="56">
        <f>'[1]2230'!$AA$25</f>
        <v>180855.26</v>
      </c>
      <c r="K12" s="56"/>
      <c r="L12" s="57">
        <v>0</v>
      </c>
      <c r="M12" s="56">
        <v>0</v>
      </c>
      <c r="N12" s="57">
        <v>0</v>
      </c>
      <c r="O12" s="1"/>
      <c r="P12" s="1"/>
      <c r="R12" s="1"/>
      <c r="S12" s="1"/>
      <c r="T12" s="1"/>
    </row>
    <row r="13" spans="1:20" ht="18.75" customHeight="1">
      <c r="A13" s="84"/>
      <c r="B13" s="10">
        <v>2240</v>
      </c>
      <c r="C13" s="65" t="s">
        <v>4</v>
      </c>
      <c r="D13" s="66"/>
      <c r="E13" s="64">
        <f t="shared" si="0"/>
        <v>107750</v>
      </c>
      <c r="F13" s="35">
        <f t="shared" si="0"/>
        <v>86796.60999999999</v>
      </c>
      <c r="G13" s="57">
        <v>51250</v>
      </c>
      <c r="H13" s="57">
        <v>51220.509999999995</v>
      </c>
      <c r="I13" s="56">
        <v>36500</v>
      </c>
      <c r="J13" s="56">
        <f>'[1]2240'!$AA$25</f>
        <v>35271.1</v>
      </c>
      <c r="K13" s="56">
        <v>20000</v>
      </c>
      <c r="L13" s="57">
        <f>'[2]2240'!$AA$5</f>
        <v>305</v>
      </c>
      <c r="M13" s="56">
        <v>0</v>
      </c>
      <c r="N13" s="57">
        <v>0</v>
      </c>
      <c r="O13" s="1"/>
      <c r="P13" s="1"/>
      <c r="R13" s="1"/>
      <c r="S13" s="1"/>
      <c r="T13" s="1"/>
    </row>
    <row r="14" spans="1:20" ht="18.75" customHeight="1">
      <c r="A14" s="84"/>
      <c r="B14" s="10">
        <v>2250</v>
      </c>
      <c r="C14" s="65" t="s">
        <v>12</v>
      </c>
      <c r="D14" s="66"/>
      <c r="E14" s="64">
        <f t="shared" si="0"/>
        <v>1650</v>
      </c>
      <c r="F14" s="35">
        <f t="shared" si="0"/>
        <v>1642.34</v>
      </c>
      <c r="G14" s="57">
        <v>1650</v>
      </c>
      <c r="H14" s="57">
        <v>1642.34</v>
      </c>
      <c r="I14" s="56">
        <v>0</v>
      </c>
      <c r="J14" s="56">
        <v>0</v>
      </c>
      <c r="K14" s="56">
        <v>0</v>
      </c>
      <c r="L14" s="57">
        <v>0</v>
      </c>
      <c r="M14" s="56">
        <v>0</v>
      </c>
      <c r="N14" s="57">
        <v>0</v>
      </c>
      <c r="O14" s="1"/>
      <c r="P14" s="1"/>
      <c r="R14" s="1"/>
      <c r="S14" s="1"/>
      <c r="T14" s="1"/>
    </row>
    <row r="15" spans="1:20" ht="18.75" customHeight="1">
      <c r="A15" s="84"/>
      <c r="B15" s="10">
        <v>2271</v>
      </c>
      <c r="C15" s="65" t="s">
        <v>5</v>
      </c>
      <c r="D15" s="66"/>
      <c r="E15" s="64">
        <f t="shared" si="0"/>
        <v>0</v>
      </c>
      <c r="F15" s="35">
        <f t="shared" si="0"/>
        <v>0</v>
      </c>
      <c r="G15" s="57">
        <v>0</v>
      </c>
      <c r="H15" s="57">
        <v>0</v>
      </c>
      <c r="I15" s="56">
        <v>0</v>
      </c>
      <c r="J15" s="56">
        <v>0</v>
      </c>
      <c r="K15" s="56">
        <v>0</v>
      </c>
      <c r="L15" s="57">
        <v>0</v>
      </c>
      <c r="M15" s="56">
        <v>0</v>
      </c>
      <c r="N15" s="57">
        <v>0</v>
      </c>
      <c r="O15" s="1"/>
      <c r="P15" s="1"/>
      <c r="R15" s="1"/>
      <c r="S15" s="1"/>
      <c r="T15" s="1"/>
    </row>
    <row r="16" spans="1:20" ht="18.75" customHeight="1">
      <c r="A16" s="84"/>
      <c r="B16" s="10">
        <v>2272</v>
      </c>
      <c r="C16" s="65" t="s">
        <v>6</v>
      </c>
      <c r="D16" s="66"/>
      <c r="E16" s="64">
        <f t="shared" si="0"/>
        <v>540</v>
      </c>
      <c r="F16" s="35">
        <f t="shared" si="0"/>
        <v>539.9399999999999</v>
      </c>
      <c r="G16" s="57">
        <v>540</v>
      </c>
      <c r="H16" s="57">
        <v>539.9399999999999</v>
      </c>
      <c r="I16" s="56">
        <v>0</v>
      </c>
      <c r="J16" s="56">
        <v>0</v>
      </c>
      <c r="K16" s="56">
        <v>0</v>
      </c>
      <c r="L16" s="57">
        <v>0</v>
      </c>
      <c r="M16" s="56">
        <v>0</v>
      </c>
      <c r="N16" s="57">
        <v>0</v>
      </c>
      <c r="O16" s="1"/>
      <c r="P16" s="1"/>
      <c r="R16" s="1"/>
      <c r="S16" s="1"/>
      <c r="T16" s="1"/>
    </row>
    <row r="17" spans="1:20" ht="18.75" customHeight="1">
      <c r="A17" s="84"/>
      <c r="B17" s="10">
        <v>2273</v>
      </c>
      <c r="C17" s="65" t="s">
        <v>7</v>
      </c>
      <c r="D17" s="66"/>
      <c r="E17" s="64">
        <f t="shared" si="0"/>
        <v>55000</v>
      </c>
      <c r="F17" s="35">
        <f t="shared" si="0"/>
        <v>54628.969999999994</v>
      </c>
      <c r="G17" s="57">
        <v>55000</v>
      </c>
      <c r="H17" s="57">
        <v>54628.969999999994</v>
      </c>
      <c r="I17" s="56">
        <v>0</v>
      </c>
      <c r="J17" s="56">
        <v>0</v>
      </c>
      <c r="K17" s="56">
        <v>0</v>
      </c>
      <c r="L17" s="57">
        <v>0</v>
      </c>
      <c r="M17" s="56">
        <v>0</v>
      </c>
      <c r="N17" s="57">
        <v>0</v>
      </c>
      <c r="O17" s="1"/>
      <c r="P17" s="1"/>
      <c r="R17" s="1"/>
      <c r="S17" s="1"/>
      <c r="T17" s="1"/>
    </row>
    <row r="18" spans="1:20" ht="18.75" customHeight="1">
      <c r="A18" s="84"/>
      <c r="B18" s="10">
        <v>2274</v>
      </c>
      <c r="C18" s="65" t="s">
        <v>8</v>
      </c>
      <c r="D18" s="66"/>
      <c r="E18" s="64">
        <f t="shared" si="0"/>
        <v>0</v>
      </c>
      <c r="F18" s="35">
        <f t="shared" si="0"/>
        <v>0</v>
      </c>
      <c r="G18" s="57">
        <v>0</v>
      </c>
      <c r="H18" s="57">
        <v>0</v>
      </c>
      <c r="I18" s="56">
        <v>0</v>
      </c>
      <c r="J18" s="56">
        <v>0</v>
      </c>
      <c r="K18" s="56">
        <v>0</v>
      </c>
      <c r="L18" s="57">
        <v>0</v>
      </c>
      <c r="M18" s="56">
        <v>0</v>
      </c>
      <c r="N18" s="57">
        <v>0</v>
      </c>
      <c r="O18" s="1"/>
      <c r="P18" s="1"/>
      <c r="R18" s="1"/>
      <c r="S18" s="1"/>
      <c r="T18" s="1"/>
    </row>
    <row r="19" spans="1:20" ht="18.75" customHeight="1">
      <c r="A19" s="84"/>
      <c r="B19" s="10">
        <v>2282</v>
      </c>
      <c r="C19" s="88" t="s">
        <v>9</v>
      </c>
      <c r="D19" s="88"/>
      <c r="E19" s="64">
        <f t="shared" si="0"/>
        <v>1690</v>
      </c>
      <c r="F19" s="35">
        <f t="shared" si="0"/>
        <v>1690</v>
      </c>
      <c r="G19" s="57">
        <v>1690</v>
      </c>
      <c r="H19" s="57">
        <v>1690</v>
      </c>
      <c r="I19" s="56">
        <v>0</v>
      </c>
      <c r="J19" s="56">
        <v>0</v>
      </c>
      <c r="K19" s="56">
        <v>0</v>
      </c>
      <c r="L19" s="57">
        <v>0</v>
      </c>
      <c r="M19" s="56">
        <v>0</v>
      </c>
      <c r="N19" s="57">
        <v>0</v>
      </c>
      <c r="O19" s="1"/>
      <c r="P19" s="1"/>
      <c r="R19" s="1"/>
      <c r="S19" s="1"/>
      <c r="T19" s="1"/>
    </row>
    <row r="20" spans="1:20" ht="18.75" customHeight="1">
      <c r="A20" s="84"/>
      <c r="B20" s="10">
        <v>2730</v>
      </c>
      <c r="C20" s="65" t="s">
        <v>22</v>
      </c>
      <c r="D20" s="66"/>
      <c r="E20" s="64">
        <f t="shared" si="0"/>
        <v>0</v>
      </c>
      <c r="F20" s="35">
        <f t="shared" si="0"/>
        <v>0</v>
      </c>
      <c r="G20" s="57">
        <v>0</v>
      </c>
      <c r="H20" s="57">
        <v>0</v>
      </c>
      <c r="I20" s="56">
        <v>0</v>
      </c>
      <c r="J20" s="56">
        <v>0</v>
      </c>
      <c r="K20" s="56">
        <v>0</v>
      </c>
      <c r="L20" s="57">
        <v>0</v>
      </c>
      <c r="M20" s="56">
        <v>0</v>
      </c>
      <c r="N20" s="57">
        <v>0</v>
      </c>
      <c r="O20" s="1"/>
      <c r="P20" s="1"/>
      <c r="R20" s="1"/>
      <c r="S20" s="1"/>
      <c r="T20" s="1"/>
    </row>
    <row r="21" spans="1:20" ht="18.75" customHeight="1">
      <c r="A21" s="84"/>
      <c r="B21" s="10">
        <v>2800</v>
      </c>
      <c r="C21" s="65" t="s">
        <v>19</v>
      </c>
      <c r="D21" s="66"/>
      <c r="E21" s="64">
        <f t="shared" si="0"/>
        <v>0</v>
      </c>
      <c r="F21" s="35">
        <f t="shared" si="0"/>
        <v>0</v>
      </c>
      <c r="G21" s="57">
        <v>0</v>
      </c>
      <c r="H21" s="57">
        <v>0</v>
      </c>
      <c r="I21" s="56">
        <v>0</v>
      </c>
      <c r="J21" s="56">
        <v>0</v>
      </c>
      <c r="K21" s="56">
        <v>0</v>
      </c>
      <c r="L21" s="57">
        <v>0</v>
      </c>
      <c r="M21" s="56">
        <v>0</v>
      </c>
      <c r="N21" s="57">
        <v>0</v>
      </c>
      <c r="O21" s="1"/>
      <c r="P21" s="1"/>
      <c r="R21" s="1"/>
      <c r="S21" s="1"/>
      <c r="T21" s="1"/>
    </row>
    <row r="22" spans="1:20" ht="18.75" customHeight="1">
      <c r="A22" s="84"/>
      <c r="B22" s="10">
        <v>3110</v>
      </c>
      <c r="C22" s="65" t="s">
        <v>13</v>
      </c>
      <c r="D22" s="66"/>
      <c r="E22" s="64">
        <f t="shared" si="0"/>
        <v>44700</v>
      </c>
      <c r="F22" s="35">
        <f>H22+J22+L22+N22</f>
        <v>43700</v>
      </c>
      <c r="G22" s="57"/>
      <c r="H22" s="57"/>
      <c r="I22" s="56">
        <v>0</v>
      </c>
      <c r="J22" s="56">
        <v>0</v>
      </c>
      <c r="K22" s="56">
        <v>44700</v>
      </c>
      <c r="L22" s="57">
        <f>'[2]3110'!$AA$12</f>
        <v>43700</v>
      </c>
      <c r="M22" s="56">
        <v>0</v>
      </c>
      <c r="N22" s="57">
        <v>0</v>
      </c>
      <c r="O22" s="1"/>
      <c r="P22" s="1"/>
      <c r="R22" s="1"/>
      <c r="S22" s="1"/>
      <c r="T22" s="1"/>
    </row>
    <row r="23" spans="1:20" ht="18.75" customHeight="1">
      <c r="A23" s="84"/>
      <c r="B23" s="12">
        <v>3132</v>
      </c>
      <c r="C23" s="85" t="s">
        <v>10</v>
      </c>
      <c r="D23" s="86"/>
      <c r="E23" s="64">
        <f t="shared" si="0"/>
        <v>0</v>
      </c>
      <c r="F23" s="35">
        <f t="shared" si="0"/>
        <v>0</v>
      </c>
      <c r="G23" s="57"/>
      <c r="H23" s="57"/>
      <c r="I23" s="56">
        <v>0</v>
      </c>
      <c r="J23" s="56">
        <v>0</v>
      </c>
      <c r="K23" s="56">
        <v>0</v>
      </c>
      <c r="L23" s="57">
        <v>0</v>
      </c>
      <c r="M23" s="56">
        <v>0</v>
      </c>
      <c r="N23" s="57">
        <f>'[3]3132'!$AA$15</f>
        <v>0</v>
      </c>
      <c r="O23" s="1"/>
      <c r="P23" s="1"/>
      <c r="R23" s="1"/>
      <c r="S23" s="1"/>
      <c r="T23" s="1"/>
    </row>
    <row r="24" spans="1:20" ht="18.75" customHeight="1" thickBot="1">
      <c r="A24" s="84"/>
      <c r="B24" s="12">
        <v>3142</v>
      </c>
      <c r="C24" s="87" t="s">
        <v>20</v>
      </c>
      <c r="D24" s="87"/>
      <c r="E24" s="42">
        <f>G24+I24+K24+M24</f>
        <v>2500000</v>
      </c>
      <c r="F24" s="45">
        <f>H24+J24+L24+N24</f>
        <v>2485117.48</v>
      </c>
      <c r="G24" s="57">
        <v>0</v>
      </c>
      <c r="H24" s="57">
        <v>0</v>
      </c>
      <c r="I24" s="56">
        <v>0</v>
      </c>
      <c r="J24" s="56">
        <v>0</v>
      </c>
      <c r="K24" s="56">
        <v>0</v>
      </c>
      <c r="L24" s="57">
        <v>0</v>
      </c>
      <c r="M24" s="56">
        <v>2500000</v>
      </c>
      <c r="N24" s="57">
        <v>2485117.48</v>
      </c>
      <c r="O24" s="1"/>
      <c r="P24" s="1"/>
      <c r="R24" s="1"/>
      <c r="S24" s="1"/>
      <c r="T24" s="1"/>
    </row>
    <row r="25" spans="1:20" ht="18.75" customHeight="1" thickBot="1">
      <c r="A25" s="59" t="s">
        <v>14</v>
      </c>
      <c r="B25" s="14"/>
      <c r="C25" s="14"/>
      <c r="D25" s="15"/>
      <c r="E25" s="46">
        <f>SUM(E9:E24)</f>
        <v>4969410.13</v>
      </c>
      <c r="F25" s="47">
        <f>SUM(F9:F24)</f>
        <v>4921247.54</v>
      </c>
      <c r="G25" s="46">
        <f aca="true" t="shared" si="1" ref="G25:N25">SUM(G9:G24)</f>
        <v>1918110</v>
      </c>
      <c r="H25" s="47">
        <f t="shared" si="1"/>
        <v>1916060.61</v>
      </c>
      <c r="I25" s="46">
        <f t="shared" si="1"/>
        <v>337900</v>
      </c>
      <c r="J25" s="47">
        <f t="shared" si="1"/>
        <v>335684.19999999995</v>
      </c>
      <c r="K25" s="46">
        <f t="shared" si="1"/>
        <v>213400.13</v>
      </c>
      <c r="L25" s="47">
        <f t="shared" si="1"/>
        <v>184385.25</v>
      </c>
      <c r="M25" s="46">
        <f t="shared" si="1"/>
        <v>2500000</v>
      </c>
      <c r="N25" s="47">
        <f t="shared" si="1"/>
        <v>2485117.48</v>
      </c>
      <c r="O25" s="1"/>
      <c r="P25" s="1"/>
      <c r="R25" s="1"/>
      <c r="S25" s="1"/>
      <c r="T25" s="1"/>
    </row>
    <row r="26" spans="1:20" ht="18.75" customHeight="1" hidden="1">
      <c r="A26" s="84"/>
      <c r="B26" s="11">
        <v>2111</v>
      </c>
      <c r="C26" s="67" t="s">
        <v>1</v>
      </c>
      <c r="D26" s="68"/>
      <c r="E26" s="28">
        <f>G26+I26+K26+M26</f>
        <v>0</v>
      </c>
      <c r="F26" s="29">
        <f>H26+J26+L26+N26</f>
        <v>0</v>
      </c>
      <c r="G26" s="28">
        <v>0</v>
      </c>
      <c r="H26" s="48">
        <v>0</v>
      </c>
      <c r="I26" s="31">
        <v>0</v>
      </c>
      <c r="J26" s="32">
        <v>0</v>
      </c>
      <c r="K26" s="51">
        <v>0</v>
      </c>
      <c r="L26" s="34">
        <v>0</v>
      </c>
      <c r="M26" s="51">
        <v>0</v>
      </c>
      <c r="N26" s="34">
        <v>0</v>
      </c>
      <c r="O26" s="1"/>
      <c r="P26" s="1"/>
      <c r="R26" s="1"/>
      <c r="S26" s="1"/>
      <c r="T26" s="1"/>
    </row>
    <row r="27" spans="1:20" ht="18.75" customHeight="1" hidden="1">
      <c r="A27" s="84"/>
      <c r="B27" s="10">
        <v>2120</v>
      </c>
      <c r="C27" s="65" t="s">
        <v>11</v>
      </c>
      <c r="D27" s="66"/>
      <c r="E27" s="64">
        <f>G27+I27+K27+M27</f>
        <v>0</v>
      </c>
      <c r="F27" s="35">
        <f>H27+J27+L27+N27</f>
        <v>0</v>
      </c>
      <c r="G27" s="36">
        <v>0</v>
      </c>
      <c r="H27" s="37">
        <v>0</v>
      </c>
      <c r="I27" s="49">
        <v>0</v>
      </c>
      <c r="J27" s="39">
        <v>0</v>
      </c>
      <c r="K27" s="52">
        <v>0</v>
      </c>
      <c r="L27" s="41">
        <v>0</v>
      </c>
      <c r="M27" s="52">
        <v>0</v>
      </c>
      <c r="N27" s="41">
        <v>0</v>
      </c>
      <c r="O27" s="1"/>
      <c r="P27" s="1"/>
      <c r="R27" s="1"/>
      <c r="S27" s="1"/>
      <c r="T27" s="1"/>
    </row>
    <row r="28" spans="1:20" ht="18.75" customHeight="1" hidden="1">
      <c r="A28" s="84"/>
      <c r="B28" s="10">
        <v>2210</v>
      </c>
      <c r="C28" s="65" t="s">
        <v>2</v>
      </c>
      <c r="D28" s="66"/>
      <c r="E28" s="64">
        <f aca="true" t="shared" si="2" ref="E28:F40">G28+I28+K28+M28</f>
        <v>0</v>
      </c>
      <c r="F28" s="35">
        <f t="shared" si="2"/>
        <v>0</v>
      </c>
      <c r="G28" s="36">
        <v>0</v>
      </c>
      <c r="H28" s="37">
        <v>0</v>
      </c>
      <c r="I28" s="49">
        <v>0</v>
      </c>
      <c r="J28" s="39">
        <v>0</v>
      </c>
      <c r="K28" s="52">
        <v>0</v>
      </c>
      <c r="L28" s="41">
        <v>0</v>
      </c>
      <c r="M28" s="52">
        <v>0</v>
      </c>
      <c r="N28" s="41">
        <v>0</v>
      </c>
      <c r="O28" s="1"/>
      <c r="P28" s="1"/>
      <c r="R28" s="1"/>
      <c r="S28" s="1"/>
      <c r="T28" s="1"/>
    </row>
    <row r="29" spans="1:20" ht="18.75" customHeight="1" hidden="1">
      <c r="A29" s="84"/>
      <c r="B29" s="10">
        <v>2230</v>
      </c>
      <c r="C29" s="65" t="s">
        <v>3</v>
      </c>
      <c r="D29" s="66"/>
      <c r="E29" s="64">
        <f t="shared" si="2"/>
        <v>0</v>
      </c>
      <c r="F29" s="35">
        <f t="shared" si="2"/>
        <v>0</v>
      </c>
      <c r="G29" s="36">
        <v>0</v>
      </c>
      <c r="H29" s="37">
        <v>0</v>
      </c>
      <c r="I29" s="49">
        <v>0</v>
      </c>
      <c r="J29" s="39">
        <v>0</v>
      </c>
      <c r="K29" s="52">
        <v>0</v>
      </c>
      <c r="L29" s="41">
        <v>0</v>
      </c>
      <c r="M29" s="52">
        <v>0</v>
      </c>
      <c r="N29" s="41">
        <v>0</v>
      </c>
      <c r="O29" s="1"/>
      <c r="P29" s="1"/>
      <c r="R29" s="1"/>
      <c r="S29" s="1"/>
      <c r="T29" s="1"/>
    </row>
    <row r="30" spans="1:20" ht="18.75" customHeight="1" hidden="1">
      <c r="A30" s="84"/>
      <c r="B30" s="10">
        <v>2240</v>
      </c>
      <c r="C30" s="65" t="s">
        <v>4</v>
      </c>
      <c r="D30" s="66"/>
      <c r="E30" s="64">
        <f t="shared" si="2"/>
        <v>0</v>
      </c>
      <c r="F30" s="35">
        <f t="shared" si="2"/>
        <v>0</v>
      </c>
      <c r="G30" s="36">
        <v>0</v>
      </c>
      <c r="H30" s="37">
        <v>0</v>
      </c>
      <c r="I30" s="49">
        <v>0</v>
      </c>
      <c r="J30" s="39">
        <v>0</v>
      </c>
      <c r="K30" s="52">
        <v>0</v>
      </c>
      <c r="L30" s="41">
        <v>0</v>
      </c>
      <c r="M30" s="52">
        <v>0</v>
      </c>
      <c r="N30" s="41">
        <v>0</v>
      </c>
      <c r="O30" s="1"/>
      <c r="P30" s="1"/>
      <c r="R30" s="1"/>
      <c r="S30" s="1"/>
      <c r="T30" s="1"/>
    </row>
    <row r="31" spans="1:20" ht="18.75" customHeight="1" hidden="1">
      <c r="A31" s="84"/>
      <c r="B31" s="10">
        <v>2250</v>
      </c>
      <c r="C31" s="65" t="s">
        <v>12</v>
      </c>
      <c r="D31" s="66"/>
      <c r="E31" s="64">
        <f t="shared" si="2"/>
        <v>0</v>
      </c>
      <c r="F31" s="35">
        <f t="shared" si="2"/>
        <v>0</v>
      </c>
      <c r="G31" s="36">
        <v>0</v>
      </c>
      <c r="H31" s="37">
        <v>0</v>
      </c>
      <c r="I31" s="49">
        <v>0</v>
      </c>
      <c r="J31" s="39">
        <v>0</v>
      </c>
      <c r="K31" s="52">
        <v>0</v>
      </c>
      <c r="L31" s="41">
        <v>0</v>
      </c>
      <c r="M31" s="52">
        <v>0</v>
      </c>
      <c r="N31" s="41">
        <v>0</v>
      </c>
      <c r="O31" s="1"/>
      <c r="P31" s="1"/>
      <c r="R31" s="1"/>
      <c r="S31" s="1"/>
      <c r="T31" s="1"/>
    </row>
    <row r="32" spans="1:20" ht="18.75" customHeight="1" hidden="1">
      <c r="A32" s="84"/>
      <c r="B32" s="10">
        <v>2271</v>
      </c>
      <c r="C32" s="65" t="s">
        <v>5</v>
      </c>
      <c r="D32" s="66"/>
      <c r="E32" s="64">
        <f t="shared" si="2"/>
        <v>0</v>
      </c>
      <c r="F32" s="35">
        <f t="shared" si="2"/>
        <v>0</v>
      </c>
      <c r="G32" s="36">
        <v>0</v>
      </c>
      <c r="H32" s="37">
        <v>0</v>
      </c>
      <c r="I32" s="49">
        <v>0</v>
      </c>
      <c r="J32" s="39">
        <v>0</v>
      </c>
      <c r="K32" s="52">
        <v>0</v>
      </c>
      <c r="L32" s="41">
        <v>0</v>
      </c>
      <c r="M32" s="52">
        <v>0</v>
      </c>
      <c r="N32" s="41">
        <v>0</v>
      </c>
      <c r="O32" s="1"/>
      <c r="P32" s="1"/>
      <c r="R32" s="1"/>
      <c r="S32" s="1"/>
      <c r="T32" s="1"/>
    </row>
    <row r="33" spans="1:20" ht="18.75" customHeight="1" hidden="1">
      <c r="A33" s="84"/>
      <c r="B33" s="10">
        <v>2272</v>
      </c>
      <c r="C33" s="65" t="s">
        <v>6</v>
      </c>
      <c r="D33" s="66"/>
      <c r="E33" s="64">
        <f t="shared" si="2"/>
        <v>0</v>
      </c>
      <c r="F33" s="35">
        <f t="shared" si="2"/>
        <v>0</v>
      </c>
      <c r="G33" s="36">
        <v>0</v>
      </c>
      <c r="H33" s="37">
        <v>0</v>
      </c>
      <c r="I33" s="49">
        <v>0</v>
      </c>
      <c r="J33" s="39">
        <v>0</v>
      </c>
      <c r="K33" s="52">
        <v>0</v>
      </c>
      <c r="L33" s="41">
        <v>0</v>
      </c>
      <c r="M33" s="52">
        <v>0</v>
      </c>
      <c r="N33" s="41">
        <v>0</v>
      </c>
      <c r="O33" s="1"/>
      <c r="P33" s="1"/>
      <c r="R33" s="1"/>
      <c r="S33" s="1"/>
      <c r="T33" s="1"/>
    </row>
    <row r="34" spans="1:20" ht="18.75" customHeight="1" hidden="1">
      <c r="A34" s="84"/>
      <c r="B34" s="10">
        <v>2273</v>
      </c>
      <c r="C34" s="65" t="s">
        <v>7</v>
      </c>
      <c r="D34" s="66"/>
      <c r="E34" s="64">
        <f t="shared" si="2"/>
        <v>0</v>
      </c>
      <c r="F34" s="35">
        <f t="shared" si="2"/>
        <v>0</v>
      </c>
      <c r="G34" s="36">
        <v>0</v>
      </c>
      <c r="H34" s="37">
        <v>0</v>
      </c>
      <c r="I34" s="49">
        <v>0</v>
      </c>
      <c r="J34" s="39">
        <v>0</v>
      </c>
      <c r="K34" s="52">
        <v>0</v>
      </c>
      <c r="L34" s="41">
        <v>0</v>
      </c>
      <c r="M34" s="52">
        <v>0</v>
      </c>
      <c r="N34" s="41">
        <v>0</v>
      </c>
      <c r="O34" s="1"/>
      <c r="P34" s="1"/>
      <c r="R34" s="1"/>
      <c r="S34" s="1"/>
      <c r="T34" s="1"/>
    </row>
    <row r="35" spans="1:20" ht="18.75" customHeight="1" hidden="1">
      <c r="A35" s="84"/>
      <c r="B35" s="10">
        <v>2274</v>
      </c>
      <c r="C35" s="65" t="s">
        <v>8</v>
      </c>
      <c r="D35" s="66"/>
      <c r="E35" s="64">
        <f t="shared" si="2"/>
        <v>0</v>
      </c>
      <c r="F35" s="35">
        <f t="shared" si="2"/>
        <v>0</v>
      </c>
      <c r="G35" s="36">
        <v>0</v>
      </c>
      <c r="H35" s="37">
        <v>0</v>
      </c>
      <c r="I35" s="49">
        <v>0</v>
      </c>
      <c r="J35" s="39">
        <v>0</v>
      </c>
      <c r="K35" s="52">
        <v>0</v>
      </c>
      <c r="L35" s="41">
        <v>0</v>
      </c>
      <c r="M35" s="52">
        <v>0</v>
      </c>
      <c r="N35" s="41">
        <v>0</v>
      </c>
      <c r="O35" s="1"/>
      <c r="P35" s="1"/>
      <c r="R35" s="1"/>
      <c r="S35" s="1"/>
      <c r="T35" s="1"/>
    </row>
    <row r="36" spans="1:20" ht="18.75" customHeight="1" hidden="1">
      <c r="A36" s="84"/>
      <c r="B36" s="10">
        <v>2282</v>
      </c>
      <c r="C36" s="88" t="s">
        <v>9</v>
      </c>
      <c r="D36" s="88"/>
      <c r="E36" s="64">
        <f t="shared" si="2"/>
        <v>0</v>
      </c>
      <c r="F36" s="35">
        <f t="shared" si="2"/>
        <v>0</v>
      </c>
      <c r="G36" s="36">
        <v>0</v>
      </c>
      <c r="H36" s="37">
        <v>0</v>
      </c>
      <c r="I36" s="49">
        <v>0</v>
      </c>
      <c r="J36" s="39">
        <v>0</v>
      </c>
      <c r="K36" s="52">
        <v>0</v>
      </c>
      <c r="L36" s="41">
        <v>0</v>
      </c>
      <c r="M36" s="52">
        <v>0</v>
      </c>
      <c r="N36" s="41">
        <v>0</v>
      </c>
      <c r="O36" s="1"/>
      <c r="P36" s="1"/>
      <c r="R36" s="1"/>
      <c r="S36" s="1"/>
      <c r="T36" s="1"/>
    </row>
    <row r="37" spans="1:20" ht="18.75" customHeight="1" hidden="1">
      <c r="A37" s="84"/>
      <c r="B37" s="10">
        <v>2730</v>
      </c>
      <c r="C37" s="65" t="s">
        <v>22</v>
      </c>
      <c r="D37" s="66"/>
      <c r="E37" s="64">
        <f t="shared" si="2"/>
        <v>0</v>
      </c>
      <c r="F37" s="35">
        <f t="shared" si="2"/>
        <v>0</v>
      </c>
      <c r="G37" s="36">
        <v>0</v>
      </c>
      <c r="H37" s="37">
        <v>0</v>
      </c>
      <c r="I37" s="38">
        <v>0</v>
      </c>
      <c r="J37" s="39">
        <v>0</v>
      </c>
      <c r="K37" s="30">
        <v>0</v>
      </c>
      <c r="L37" s="33">
        <v>0</v>
      </c>
      <c r="M37" s="40">
        <v>0</v>
      </c>
      <c r="N37" s="41">
        <v>0</v>
      </c>
      <c r="O37" s="1"/>
      <c r="P37" s="1"/>
      <c r="R37" s="1"/>
      <c r="S37" s="1"/>
      <c r="T37" s="1"/>
    </row>
    <row r="38" spans="1:20" ht="18.75" customHeight="1" hidden="1">
      <c r="A38" s="84"/>
      <c r="B38" s="10">
        <v>2800</v>
      </c>
      <c r="C38" s="65" t="s">
        <v>19</v>
      </c>
      <c r="D38" s="66"/>
      <c r="E38" s="64">
        <f t="shared" si="2"/>
        <v>0</v>
      </c>
      <c r="F38" s="35">
        <f t="shared" si="2"/>
        <v>0</v>
      </c>
      <c r="G38" s="36">
        <v>0</v>
      </c>
      <c r="H38" s="37">
        <v>0</v>
      </c>
      <c r="I38" s="49">
        <v>0</v>
      </c>
      <c r="J38" s="39">
        <v>0</v>
      </c>
      <c r="K38" s="52">
        <v>0</v>
      </c>
      <c r="L38" s="41">
        <v>0</v>
      </c>
      <c r="M38" s="52">
        <v>0</v>
      </c>
      <c r="N38" s="41">
        <v>0</v>
      </c>
      <c r="O38" s="1"/>
      <c r="P38" s="1"/>
      <c r="R38" s="1"/>
      <c r="S38" s="1"/>
      <c r="T38" s="1"/>
    </row>
    <row r="39" spans="1:20" ht="18.75" customHeight="1" hidden="1">
      <c r="A39" s="84"/>
      <c r="B39" s="10">
        <v>3110</v>
      </c>
      <c r="C39" s="65" t="s">
        <v>13</v>
      </c>
      <c r="D39" s="66"/>
      <c r="E39" s="64">
        <f t="shared" si="2"/>
        <v>0</v>
      </c>
      <c r="F39" s="35">
        <f t="shared" si="2"/>
        <v>0</v>
      </c>
      <c r="G39" s="36">
        <v>0</v>
      </c>
      <c r="H39" s="37">
        <v>0</v>
      </c>
      <c r="I39" s="49">
        <v>0</v>
      </c>
      <c r="J39" s="39">
        <v>0</v>
      </c>
      <c r="K39" s="52">
        <v>0</v>
      </c>
      <c r="L39" s="41">
        <v>0</v>
      </c>
      <c r="M39" s="52">
        <v>0</v>
      </c>
      <c r="N39" s="41">
        <v>0</v>
      </c>
      <c r="O39" s="1"/>
      <c r="P39" s="1"/>
      <c r="R39" s="1"/>
      <c r="S39" s="1"/>
      <c r="T39" s="1"/>
    </row>
    <row r="40" spans="1:20" ht="18.75" customHeight="1" hidden="1">
      <c r="A40" s="84"/>
      <c r="B40" s="12">
        <v>3132</v>
      </c>
      <c r="C40" s="85" t="s">
        <v>10</v>
      </c>
      <c r="D40" s="86"/>
      <c r="E40" s="64">
        <f t="shared" si="2"/>
        <v>0</v>
      </c>
      <c r="F40" s="35">
        <f t="shared" si="2"/>
        <v>0</v>
      </c>
      <c r="G40" s="36">
        <v>0</v>
      </c>
      <c r="H40" s="37">
        <v>0</v>
      </c>
      <c r="I40" s="49">
        <v>0</v>
      </c>
      <c r="J40" s="39">
        <v>0</v>
      </c>
      <c r="K40" s="52">
        <v>0</v>
      </c>
      <c r="L40" s="41">
        <v>0</v>
      </c>
      <c r="M40" s="52">
        <v>0</v>
      </c>
      <c r="N40" s="41">
        <v>0</v>
      </c>
      <c r="O40" s="1"/>
      <c r="P40" s="1"/>
      <c r="R40" s="1"/>
      <c r="S40" s="1"/>
      <c r="T40" s="1"/>
    </row>
    <row r="41" spans="1:20" ht="18.75" customHeight="1" hidden="1" thickBot="1">
      <c r="A41" s="84"/>
      <c r="B41" s="12">
        <v>3142</v>
      </c>
      <c r="C41" s="87" t="s">
        <v>20</v>
      </c>
      <c r="D41" s="87"/>
      <c r="E41" s="42">
        <f>G41+I41+K41+M41</f>
        <v>0</v>
      </c>
      <c r="F41" s="45">
        <f>H41+J41+L41+N41</f>
        <v>0</v>
      </c>
      <c r="G41" s="42">
        <v>0</v>
      </c>
      <c r="H41" s="43">
        <v>0</v>
      </c>
      <c r="I41" s="53">
        <v>0</v>
      </c>
      <c r="J41" s="44">
        <v>0</v>
      </c>
      <c r="K41" s="54">
        <v>0</v>
      </c>
      <c r="L41" s="41">
        <v>0</v>
      </c>
      <c r="M41" s="54">
        <v>0</v>
      </c>
      <c r="N41" s="50">
        <v>0</v>
      </c>
      <c r="O41" s="1"/>
      <c r="P41" s="1"/>
      <c r="R41" s="1"/>
      <c r="S41" s="1"/>
      <c r="T41" s="1"/>
    </row>
    <row r="42" spans="1:20" ht="18.75" customHeight="1" hidden="1" thickBot="1">
      <c r="A42" s="59" t="s">
        <v>14</v>
      </c>
      <c r="B42" s="14"/>
      <c r="C42" s="14"/>
      <c r="D42" s="15"/>
      <c r="E42" s="46">
        <f>SUM(E26:E41)</f>
        <v>0</v>
      </c>
      <c r="F42" s="47">
        <f>SUM(F26:F41)</f>
        <v>0</v>
      </c>
      <c r="G42" s="46">
        <f aca="true" t="shared" si="3" ref="G42:N42">SUM(G26:G41)</f>
        <v>0</v>
      </c>
      <c r="H42" s="47">
        <f t="shared" si="3"/>
        <v>0</v>
      </c>
      <c r="I42" s="46">
        <f t="shared" si="3"/>
        <v>0</v>
      </c>
      <c r="J42" s="47">
        <f t="shared" si="3"/>
        <v>0</v>
      </c>
      <c r="K42" s="46">
        <f t="shared" si="3"/>
        <v>0</v>
      </c>
      <c r="L42" s="47">
        <f t="shared" si="3"/>
        <v>0</v>
      </c>
      <c r="M42" s="46">
        <f t="shared" si="3"/>
        <v>0</v>
      </c>
      <c r="N42" s="47">
        <f t="shared" si="3"/>
        <v>0</v>
      </c>
      <c r="O42" s="1"/>
      <c r="P42" s="1"/>
      <c r="R42" s="1"/>
      <c r="S42" s="1"/>
      <c r="T42" s="1"/>
    </row>
    <row r="43" spans="1:14" ht="15.75">
      <c r="A43" s="60"/>
      <c r="B43" s="61"/>
      <c r="C43" s="62"/>
      <c r="D43" s="63"/>
      <c r="E43" s="63"/>
      <c r="F43" s="62"/>
      <c r="G43" s="62"/>
      <c r="H43" s="62"/>
      <c r="I43" s="63"/>
      <c r="J43" s="62"/>
      <c r="K43" s="62"/>
      <c r="L43" s="62"/>
      <c r="M43" s="63"/>
      <c r="N43" s="62"/>
    </row>
  </sheetData>
  <sheetProtection sheet="1"/>
  <mergeCells count="45">
    <mergeCell ref="A26:A41"/>
    <mergeCell ref="C38:D38"/>
    <mergeCell ref="C39:D39"/>
    <mergeCell ref="C33:D33"/>
    <mergeCell ref="C40:D40"/>
    <mergeCell ref="C41:D41"/>
    <mergeCell ref="C34:D34"/>
    <mergeCell ref="C35:D35"/>
    <mergeCell ref="C36:D36"/>
    <mergeCell ref="C15:D15"/>
    <mergeCell ref="C16:D16"/>
    <mergeCell ref="C17:D17"/>
    <mergeCell ref="C30:D30"/>
    <mergeCell ref="C31:D31"/>
    <mergeCell ref="C32:D32"/>
    <mergeCell ref="C24:D24"/>
    <mergeCell ref="C20:D20"/>
    <mergeCell ref="C13:D13"/>
    <mergeCell ref="C37:D37"/>
    <mergeCell ref="C10:D10"/>
    <mergeCell ref="C11:D11"/>
    <mergeCell ref="C18:D18"/>
    <mergeCell ref="C19:D19"/>
    <mergeCell ref="C21:D21"/>
    <mergeCell ref="C14:D14"/>
    <mergeCell ref="E6:F6"/>
    <mergeCell ref="G6:H6"/>
    <mergeCell ref="B2:N3"/>
    <mergeCell ref="B4:N4"/>
    <mergeCell ref="K6:L6"/>
    <mergeCell ref="A9:A24"/>
    <mergeCell ref="C12:D12"/>
    <mergeCell ref="C9:D9"/>
    <mergeCell ref="C22:D22"/>
    <mergeCell ref="C23:D23"/>
    <mergeCell ref="C27:D27"/>
    <mergeCell ref="C28:D28"/>
    <mergeCell ref="C29:D29"/>
    <mergeCell ref="C26:D26"/>
    <mergeCell ref="M6:N6"/>
    <mergeCell ref="A6:A7"/>
    <mergeCell ref="I6:J6"/>
    <mergeCell ref="C8:D8"/>
    <mergeCell ref="B6:B7"/>
    <mergeCell ref="C6:D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Методист</cp:lastModifiedBy>
  <cp:lastPrinted>2018-10-18T13:53:45Z</cp:lastPrinted>
  <dcterms:created xsi:type="dcterms:W3CDTF">2011-06-13T08:19:19Z</dcterms:created>
  <dcterms:modified xsi:type="dcterms:W3CDTF">2019-01-16T15:11:44Z</dcterms:modified>
  <cp:category/>
  <cp:version/>
  <cp:contentType/>
  <cp:contentStatus/>
</cp:coreProperties>
</file>